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6608" windowHeight="9432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13" i="1"/>
  <c r="F14" i="1"/>
  <c r="F12" i="1"/>
  <c r="F20" i="1"/>
  <c r="E6" i="1"/>
  <c r="D6" i="1"/>
  <c r="D24" i="1" s="1"/>
  <c r="F7" i="1"/>
  <c r="F8" i="1"/>
  <c r="F9" i="1"/>
  <c r="F10" i="1"/>
  <c r="F11" i="1"/>
  <c r="F15" i="1"/>
  <c r="F16" i="1"/>
  <c r="F21" i="1"/>
  <c r="F22" i="1"/>
  <c r="F23" i="1"/>
  <c r="F6" i="1" l="1"/>
  <c r="E24" i="1" l="1"/>
  <c r="F24" i="1" s="1"/>
</calcChain>
</file>

<file path=xl/sharedStrings.xml><?xml version="1.0" encoding="utf-8"?>
<sst xmlns="http://schemas.openxmlformats.org/spreadsheetml/2006/main" count="77" uniqueCount="56">
  <si>
    <t>ที่</t>
  </si>
  <si>
    <t>ชื่อโครงการ/กิจกรรม</t>
  </si>
  <si>
    <t>การบังคับใช้กฎหมายและบริการประชาชน</t>
  </si>
  <si>
    <t>โครงการรณรงค์ป้องกันและแก้ไขปัญหาอุบัติเหตุทางถนนช่วงเทศกาลสำคัญ</t>
  </si>
  <si>
    <t>รวม</t>
  </si>
  <si>
    <t>การสกัดกั้น ปราบปรามการผลิต การค้ายาเสพติด(1ตำรวจ 1โรงเรียน/สลายโครงสร้าง/Heart Land/ด่านยาเสพติด)</t>
  </si>
  <si>
    <t>ปัญหา/อุปสรรค์</t>
  </si>
  <si>
    <t>พ.ต.อ.</t>
  </si>
  <si>
    <t>ผลการ</t>
  </si>
  <si>
    <t>เบิกจ่าย</t>
  </si>
  <si>
    <t xml:space="preserve">     ประชาชนในพื้นที่  มีความปลอดภัยในชีวิตและทรัพย์สิน</t>
  </si>
  <si>
    <t>ไม่มีปัญหา/อุปสรรค</t>
  </si>
  <si>
    <t xml:space="preserve">  - ค่า OT</t>
  </si>
  <si>
    <t xml:space="preserve">  - ค่าเบี้ยเลี้ยง ที่พัก พาหนะ</t>
  </si>
  <si>
    <t xml:space="preserve">  - ค่าซ่อมแซมยานพาหนะ</t>
  </si>
  <si>
    <t xml:space="preserve">  - ค่าจ้างเหมาบริการทำความสะอาด</t>
  </si>
  <si>
    <t xml:space="preserve">  - ค่าวัสดุสำนักงาน</t>
  </si>
  <si>
    <t xml:space="preserve">  - ค่าน้ำมันเชื้อเพลิง</t>
  </si>
  <si>
    <t xml:space="preserve">  - ค่าสาธารณูปโภค</t>
  </si>
  <si>
    <t xml:space="preserve">    เบิกจ่ายตามภารกิจปฏิบัติงาน	</t>
  </si>
  <si>
    <t xml:space="preserve">ประจำปีงบประมาณ  พ.ศ. 2568  ไตรมาสที่ 1 - 2  ( ต.ค. 2567 - มี.ค. 2568 ) </t>
  </si>
  <si>
    <t xml:space="preserve">    ใช้มาตรการประหยัดพลังงาน	</t>
  </si>
  <si>
    <t>ผลการดำเนินงาน</t>
  </si>
  <si>
    <t>แนวทางการแก้ไข</t>
  </si>
  <si>
    <t xml:space="preserve">    จัดซื้อแบตเตอรี่รถจักรยานยนต์	</t>
  </si>
  <si>
    <t xml:space="preserve">    การเกิดอุบัติเหตุในพื้นที่ช่วงเทศกาลปีใหม่ 2568 ลดลง</t>
  </si>
  <si>
    <t>โครงการชุมชนยั่งยืนต่อต้านยาเสพติด</t>
  </si>
  <si>
    <t xml:space="preserve">      ตรวจแล้วถูกต้อง</t>
  </si>
  <si>
    <t>โครงการชุมชนมวลชนสัมพันธ์</t>
  </si>
  <si>
    <t xml:space="preserve">    จัดซื้อน้ำมันรถยนต์ และรถจักรยานยนต์</t>
  </si>
  <si>
    <t>คิดเป็น</t>
  </si>
  <si>
    <t>ร้อยละ</t>
  </si>
  <si>
    <t>งบประมาณ</t>
  </si>
  <si>
    <t>ที่ได้รับ</t>
  </si>
  <si>
    <r>
      <t xml:space="preserve">                            </t>
    </r>
    <r>
      <rPr>
        <sz val="16"/>
        <color theme="1"/>
        <rFont val="TH SarabunPSK"/>
        <family val="2"/>
      </rPr>
      <t>จัดทำถูกต้อง</t>
    </r>
  </si>
  <si>
    <t xml:space="preserve">    การแพร่ระบาดของยาเสพติดในพื้นที่ลดลง</t>
  </si>
  <si>
    <t xml:space="preserve">    เปิดโครงการ และอยู่ระหว่างการลงพื้นที่เก็บข้อมูลหมู่บ้านเป้าหมาย</t>
  </si>
  <si>
    <t xml:space="preserve">    ประชาชนในพื้นที่  มีความปลอดภัยในชีวิตและทรัพย์สิน</t>
  </si>
  <si>
    <t>ข้อมูล  ณ  วันที่  1  เมษายน   2568</t>
  </si>
  <si>
    <t xml:space="preserve">                          พ.ต.ต.</t>
  </si>
  <si>
    <t>รายงานผลการใช้จ่ายงบประมาณ สถานีตำรวจภูธรชาติตระการ</t>
  </si>
  <si>
    <t xml:space="preserve">                                ( ปณรรฐพงศ์  คำสอด )</t>
  </si>
  <si>
    <t xml:space="preserve">        ( รวิกร  อุกฤษฎ์มโนรถ )</t>
  </si>
  <si>
    <t xml:space="preserve">           ผกก.สภ.ชาติตระการ</t>
  </si>
  <si>
    <t xml:space="preserve">                                สว.อก.สภ.ชาติตระการ</t>
  </si>
  <si>
    <t xml:space="preserve">  - ค่าวัสดุไฟฟ้าและวิทยุ</t>
  </si>
  <si>
    <t xml:space="preserve">  - ค่าวัสดุจราจร</t>
  </si>
  <si>
    <t xml:space="preserve">  - ค่าอาหารผู้ต้องหา</t>
  </si>
  <si>
    <t xml:space="preserve">    ปรับไปค่าสาธารณูปโภค</t>
  </si>
  <si>
    <t xml:space="preserve">    จัดซื้ออาหารให้กับผู้ต้องหา</t>
  </si>
  <si>
    <t>โครงการปฏิรูประบบงานตำรวจ</t>
  </si>
  <si>
    <t xml:space="preserve">  - งานสอบสวน</t>
  </si>
  <si>
    <t xml:space="preserve">  - งานป้องกันปราบปราม</t>
  </si>
  <si>
    <t xml:space="preserve">   </t>
  </si>
  <si>
    <t xml:space="preserve">    ประชาชนในพื้นที่ ได้รับความยุติธรรมในการบังคับใช้กฎหมาย</t>
  </si>
  <si>
    <t xml:space="preserve">    ประชาชนในพื้นที่ มีความปลอดภัยในชีวิติและทรัพย์สิน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</si>
</sst>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 x14ac:knownFonts="1"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sz val="10"/>
      <color theme="1"/>
      <name val="Calibri"/>
      <family val="2"/>
    </font>
    <font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rgb="FF000000"/>
      <name val="TH SarabunPSK"/>
      <family val="2"/>
    </font>
    <font>
      <b/>
      <sz val="18"/>
      <color theme="1"/>
      <name val="TH SarabunIT๙"/>
      <family val="2"/>
    </font>
    <font>
      <b/>
      <sz val="15"/>
      <color rgb="FF000000"/>
      <name val="TH SarabunPSK"/>
      <family val="2"/>
      <charset val="222"/>
    </font>
    <font>
      <b/>
      <sz val="20"/>
      <color theme="1"/>
      <name val="TH SarabunIT๙"/>
      <family val="2"/>
    </font>
    <font>
      <sz val="18"/>
      <color theme="1"/>
      <name val="TH SarabunPSK"/>
      <family val="2"/>
    </font>
    <font>
      <sz val="16"/>
      <color theme="1"/>
      <name val="TH SarabunIT๙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sz val="15"/>
      <name val="TH SarabunPSK"/>
      <family val="2"/>
    </font>
    <font>
      <sz val="15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sz val="15"/>
      <color rgb="FF000000"/>
      <name val="TH SarabunIT๙"/>
      <family val="2"/>
      <charset val="222"/>
    </font>
    <font>
      <sz val="15"/>
      <color theme="1"/>
      <name val="TH SarabunIT๙"/>
      <family val="2"/>
      <charset val="222"/>
    </font>
    <font>
      <sz val="15"/>
      <name val="TH SarabunPSK"/>
      <family val="2"/>
      <charset val="22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2" fillId="0" borderId="0" xfId="0" applyFont="1"/>
    <xf numFmtId="0" fontId="6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2" fontId="5" fillId="0" borderId="8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top" wrapText="1"/>
    </xf>
    <xf numFmtId="2" fontId="17" fillId="0" borderId="9" xfId="0" applyNumberFormat="1" applyFont="1" applyBorder="1" applyAlignment="1">
      <alignment horizontal="center" vertical="center" wrapText="1"/>
    </xf>
    <xf numFmtId="2" fontId="17" fillId="0" borderId="10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0" fillId="0" borderId="0" xfId="0" applyNumberFormat="1"/>
    <xf numFmtId="0" fontId="19" fillId="0" borderId="9" xfId="0" applyFont="1" applyBorder="1"/>
    <xf numFmtId="0" fontId="20" fillId="0" borderId="9" xfId="0" applyFont="1" applyBorder="1" applyAlignment="1">
      <alignment wrapText="1"/>
    </xf>
    <xf numFmtId="0" fontId="20" fillId="0" borderId="9" xfId="0" applyFont="1" applyBorder="1" applyAlignment="1">
      <alignment vertical="top" wrapText="1"/>
    </xf>
    <xf numFmtId="0" fontId="20" fillId="0" borderId="10" xfId="0" applyFont="1" applyBorder="1" applyAlignment="1">
      <alignment wrapText="1"/>
    </xf>
    <xf numFmtId="0" fontId="20" fillId="0" borderId="10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4" fontId="13" fillId="0" borderId="1" xfId="0" applyNumberFormat="1" applyFont="1" applyBorder="1" applyAlignment="1">
      <alignment horizontal="right" vertical="center" wrapText="1"/>
    </xf>
    <xf numFmtId="4" fontId="15" fillId="0" borderId="9" xfId="0" applyNumberFormat="1" applyFont="1" applyBorder="1" applyAlignment="1">
      <alignment horizontal="right" vertical="center" wrapText="1"/>
    </xf>
    <xf numFmtId="43" fontId="15" fillId="0" borderId="9" xfId="1" applyFont="1" applyBorder="1" applyAlignment="1">
      <alignment horizontal="right" vertical="center" wrapText="1"/>
    </xf>
    <xf numFmtId="4" fontId="21" fillId="0" borderId="10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5" fillId="2" borderId="9" xfId="0" applyNumberFormat="1" applyFont="1" applyFill="1" applyBorder="1" applyAlignment="1">
      <alignment horizontal="right" vertical="center" wrapText="1"/>
    </xf>
    <xf numFmtId="4" fontId="21" fillId="2" borderId="10" xfId="0" applyNumberFormat="1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left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left" vertical="center" wrapText="1"/>
    </xf>
    <xf numFmtId="4" fontId="13" fillId="0" borderId="9" xfId="0" applyNumberFormat="1" applyFont="1" applyBorder="1" applyAlignment="1">
      <alignment horizontal="right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4" fontId="13" fillId="2" borderId="1" xfId="0" applyNumberFormat="1" applyFont="1" applyFill="1" applyBorder="1" applyAlignment="1">
      <alignment horizontal="right" vertical="center" wrapText="1"/>
    </xf>
    <xf numFmtId="4" fontId="13" fillId="2" borderId="10" xfId="0" applyNumberFormat="1" applyFont="1" applyFill="1" applyBorder="1" applyAlignment="1">
      <alignment horizontal="right" vertical="center" wrapText="1"/>
    </xf>
    <xf numFmtId="4" fontId="13" fillId="2" borderId="9" xfId="0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541867</xdr:colOff>
      <xdr:row>25</xdr:row>
      <xdr:rowOff>25400</xdr:rowOff>
    </xdr:from>
    <xdr:to>
      <xdr:col>4</xdr:col>
      <xdr:colOff>387545</xdr:colOff>
      <xdr:row>26</xdr:row>
      <xdr:rowOff>14301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612467" y="8763000"/>
          <a:ext cx="912478" cy="454568"/>
        </a:xfrm>
        <a:prstGeom prst="rect">
          <a:avLst/>
        </a:prstGeom>
      </xdr:spPr>
    </xdr:pic>
    <xdr:clientData/>
  </xdr:twoCellAnchor>
  <xdr:twoCellAnchor editAs="oneCell">
    <xdr:from>
      <xdr:col>1</xdr:col>
      <xdr:colOff>1642534</xdr:colOff>
      <xdr:row>25</xdr:row>
      <xdr:rowOff>30762</xdr:rowOff>
    </xdr:from>
    <xdr:to>
      <xdr:col>1</xdr:col>
      <xdr:colOff>2514599</xdr:colOff>
      <xdr:row>25</xdr:row>
      <xdr:rowOff>448733</xdr:rowOff>
    </xdr:to>
    <xdr:pic>
      <xdr:nvPicPr>
        <xdr:cNvPr id="5" name="รูปภาพ 4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contrast="40000"/>
                  </a14:imgEffect>
                </a14:imgLayer>
              </a14:imgProps>
            </a:ext>
          </a:extLst>
        </a:blip>
        <a:srcRect b="6278"/>
        <a:stretch/>
      </xdr:blipFill>
      <xdr:spPr>
        <a:xfrm>
          <a:off x="1981201" y="8768362"/>
          <a:ext cx="872065" cy="417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22" zoomScale="90" zoomScaleNormal="90" workbookViewId="0">
      <selection activeCell="E25" sqref="E25"/>
    </sheetView>
  </sheetViews>
  <sheetFormatPr defaultRowHeight="21" x14ac:dyDescent="0.4"/>
  <cols>
    <col min="1" max="1" width="3.6640625" customWidth="1"/>
    <col min="2" max="2" width="34.4140625" customWidth="1"/>
    <col min="3" max="3" width="28.25" customWidth="1"/>
    <col min="4" max="4" width="11.6640625" customWidth="1"/>
    <col min="5" max="5" width="11.33203125" customWidth="1"/>
    <col min="6" max="6" width="7.25" customWidth="1"/>
    <col min="7" max="7" width="14.25" customWidth="1"/>
  </cols>
  <sheetData>
    <row r="1" spans="1:10" ht="25.2" x14ac:dyDescent="0.45">
      <c r="A1" s="52" t="s">
        <v>40</v>
      </c>
      <c r="B1" s="52"/>
      <c r="C1" s="52"/>
      <c r="D1" s="52"/>
      <c r="E1" s="52"/>
      <c r="F1" s="52"/>
      <c r="G1" s="52"/>
    </row>
    <row r="2" spans="1:10" ht="21" customHeight="1" x14ac:dyDescent="0.4">
      <c r="A2" s="53" t="s">
        <v>20</v>
      </c>
      <c r="B2" s="53"/>
      <c r="C2" s="53"/>
      <c r="D2" s="53"/>
      <c r="E2" s="53"/>
      <c r="F2" s="53"/>
      <c r="G2" s="53"/>
    </row>
    <row r="3" spans="1:10" ht="20.25" customHeight="1" x14ac:dyDescent="0.4">
      <c r="A3" s="54" t="s">
        <v>38</v>
      </c>
      <c r="B3" s="54"/>
      <c r="C3" s="54"/>
      <c r="D3" s="54"/>
      <c r="E3" s="54"/>
      <c r="F3" s="54"/>
      <c r="G3" s="54"/>
    </row>
    <row r="4" spans="1:10" ht="20.25" customHeight="1" x14ac:dyDescent="0.4">
      <c r="A4" s="55" t="s">
        <v>0</v>
      </c>
      <c r="B4" s="55" t="s">
        <v>1</v>
      </c>
      <c r="C4" s="57" t="s">
        <v>22</v>
      </c>
      <c r="D4" s="42" t="s">
        <v>32</v>
      </c>
      <c r="E4" s="12" t="s">
        <v>8</v>
      </c>
      <c r="F4" s="44" t="s">
        <v>30</v>
      </c>
      <c r="G4" s="30" t="s">
        <v>6</v>
      </c>
      <c r="H4" s="2"/>
      <c r="I4" s="1"/>
    </row>
    <row r="5" spans="1:10" ht="20.25" customHeight="1" x14ac:dyDescent="0.4">
      <c r="A5" s="56"/>
      <c r="B5" s="56"/>
      <c r="C5" s="58"/>
      <c r="D5" s="43" t="s">
        <v>33</v>
      </c>
      <c r="E5" s="13" t="s">
        <v>9</v>
      </c>
      <c r="F5" s="45" t="s">
        <v>31</v>
      </c>
      <c r="G5" s="31" t="s">
        <v>23</v>
      </c>
    </row>
    <row r="6" spans="1:10" ht="43.2" customHeight="1" x14ac:dyDescent="0.4">
      <c r="A6" s="20">
        <v>1</v>
      </c>
      <c r="B6" s="22" t="s">
        <v>2</v>
      </c>
      <c r="C6" s="23" t="s">
        <v>10</v>
      </c>
      <c r="D6" s="28">
        <f>SUM(D7:D16)</f>
        <v>1320300</v>
      </c>
      <c r="E6" s="28">
        <f>SUM(E7:E16)</f>
        <v>873881.2</v>
      </c>
      <c r="F6" s="24">
        <f>E6*100/D6</f>
        <v>66.188078467015075</v>
      </c>
      <c r="G6" s="38" t="s">
        <v>11</v>
      </c>
    </row>
    <row r="7" spans="1:10" ht="20.25" customHeight="1" x14ac:dyDescent="0.4">
      <c r="A7" s="41"/>
      <c r="B7" s="33" t="s">
        <v>12</v>
      </c>
      <c r="C7" s="25" t="s">
        <v>19</v>
      </c>
      <c r="D7" s="59">
        <v>380700</v>
      </c>
      <c r="E7" s="48">
        <v>264740</v>
      </c>
      <c r="F7" s="26">
        <f t="shared" ref="F7:F16" si="0">E7*100/D7</f>
        <v>69.540320462306283</v>
      </c>
      <c r="G7" s="39" t="s">
        <v>11</v>
      </c>
      <c r="H7" s="10"/>
      <c r="J7" s="32"/>
    </row>
    <row r="8" spans="1:10" ht="20.25" customHeight="1" x14ac:dyDescent="0.4">
      <c r="A8" s="41"/>
      <c r="B8" s="34" t="s">
        <v>13</v>
      </c>
      <c r="C8" s="25" t="s">
        <v>19</v>
      </c>
      <c r="D8" s="59">
        <v>51600</v>
      </c>
      <c r="E8" s="49">
        <v>0</v>
      </c>
      <c r="F8" s="26">
        <f t="shared" si="0"/>
        <v>0</v>
      </c>
      <c r="G8" s="39" t="s">
        <v>11</v>
      </c>
      <c r="H8" s="10"/>
      <c r="J8" s="32"/>
    </row>
    <row r="9" spans="1:10" ht="20.25" customHeight="1" x14ac:dyDescent="0.4">
      <c r="A9" s="41"/>
      <c r="B9" s="34" t="s">
        <v>14</v>
      </c>
      <c r="C9" s="25" t="s">
        <v>24</v>
      </c>
      <c r="D9" s="59">
        <v>11400</v>
      </c>
      <c r="E9" s="49">
        <v>0</v>
      </c>
      <c r="F9" s="26">
        <f t="shared" si="0"/>
        <v>0</v>
      </c>
      <c r="G9" s="39" t="s">
        <v>11</v>
      </c>
      <c r="H9" s="10"/>
    </row>
    <row r="10" spans="1:10" ht="20.25" customHeight="1" x14ac:dyDescent="0.4">
      <c r="A10" s="41"/>
      <c r="B10" s="34" t="s">
        <v>15</v>
      </c>
      <c r="C10" s="25" t="s">
        <v>48</v>
      </c>
      <c r="D10" s="59">
        <v>25200</v>
      </c>
      <c r="E10" s="49">
        <v>0</v>
      </c>
      <c r="F10" s="26">
        <f t="shared" si="0"/>
        <v>0</v>
      </c>
      <c r="G10" s="39" t="s">
        <v>11</v>
      </c>
      <c r="H10" s="10"/>
      <c r="J10" s="32"/>
    </row>
    <row r="11" spans="1:10" ht="20.25" customHeight="1" x14ac:dyDescent="0.4">
      <c r="A11" s="41"/>
      <c r="B11" s="34" t="s">
        <v>16</v>
      </c>
      <c r="C11" s="25" t="s">
        <v>48</v>
      </c>
      <c r="D11" s="59">
        <v>4400</v>
      </c>
      <c r="E11" s="49">
        <v>0</v>
      </c>
      <c r="F11" s="26">
        <f t="shared" si="0"/>
        <v>0</v>
      </c>
      <c r="G11" s="39" t="s">
        <v>11</v>
      </c>
      <c r="H11" s="10"/>
    </row>
    <row r="12" spans="1:10" ht="20.25" customHeight="1" x14ac:dyDescent="0.4">
      <c r="A12" s="41"/>
      <c r="B12" s="34" t="s">
        <v>45</v>
      </c>
      <c r="C12" s="25" t="s">
        <v>48</v>
      </c>
      <c r="D12" s="59">
        <v>4300</v>
      </c>
      <c r="E12" s="49">
        <v>0</v>
      </c>
      <c r="F12" s="26">
        <f t="shared" si="0"/>
        <v>0</v>
      </c>
      <c r="G12" s="39" t="s">
        <v>11</v>
      </c>
      <c r="H12" s="10"/>
    </row>
    <row r="13" spans="1:10" ht="20.25" customHeight="1" x14ac:dyDescent="0.4">
      <c r="A13" s="41"/>
      <c r="B13" s="34" t="s">
        <v>46</v>
      </c>
      <c r="C13" s="25" t="s">
        <v>48</v>
      </c>
      <c r="D13" s="59">
        <v>3200</v>
      </c>
      <c r="E13" s="49">
        <v>0</v>
      </c>
      <c r="F13" s="26">
        <f t="shared" si="0"/>
        <v>0</v>
      </c>
      <c r="G13" s="39" t="s">
        <v>11</v>
      </c>
      <c r="H13" s="10"/>
    </row>
    <row r="14" spans="1:10" ht="20.25" customHeight="1" x14ac:dyDescent="0.4">
      <c r="A14" s="41"/>
      <c r="B14" s="34" t="s">
        <v>47</v>
      </c>
      <c r="C14" s="25" t="s">
        <v>49</v>
      </c>
      <c r="D14" s="59">
        <v>9600</v>
      </c>
      <c r="E14" s="49">
        <v>7225</v>
      </c>
      <c r="F14" s="26">
        <f t="shared" si="0"/>
        <v>75.260416666666671</v>
      </c>
      <c r="G14" s="39" t="s">
        <v>11</v>
      </c>
      <c r="H14" s="10"/>
    </row>
    <row r="15" spans="1:10" ht="20.25" customHeight="1" x14ac:dyDescent="0.4">
      <c r="A15" s="41"/>
      <c r="B15" s="35" t="s">
        <v>17</v>
      </c>
      <c r="C15" s="35" t="s">
        <v>29</v>
      </c>
      <c r="D15" s="59">
        <v>717500</v>
      </c>
      <c r="E15" s="48">
        <v>498900</v>
      </c>
      <c r="F15" s="26">
        <f t="shared" si="0"/>
        <v>69.533101045296164</v>
      </c>
      <c r="G15" s="39" t="s">
        <v>11</v>
      </c>
      <c r="H15" s="10"/>
    </row>
    <row r="16" spans="1:10" ht="20.25" customHeight="1" x14ac:dyDescent="0.4">
      <c r="A16" s="21"/>
      <c r="B16" s="36" t="s">
        <v>18</v>
      </c>
      <c r="C16" s="37" t="s">
        <v>21</v>
      </c>
      <c r="D16" s="60">
        <v>112400</v>
      </c>
      <c r="E16" s="50">
        <v>103016.2</v>
      </c>
      <c r="F16" s="27">
        <f t="shared" si="0"/>
        <v>91.651423487544477</v>
      </c>
      <c r="G16" s="40" t="s">
        <v>11</v>
      </c>
      <c r="H16" s="10"/>
    </row>
    <row r="17" spans="1:7" x14ac:dyDescent="0.4">
      <c r="A17" s="61">
        <v>2</v>
      </c>
      <c r="B17" s="62" t="s">
        <v>50</v>
      </c>
      <c r="C17" s="63" t="s">
        <v>53</v>
      </c>
      <c r="D17" s="28"/>
      <c r="E17" s="28"/>
      <c r="F17" s="24"/>
      <c r="G17" s="64" t="s">
        <v>11</v>
      </c>
    </row>
    <row r="18" spans="1:7" ht="44.4" customHeight="1" x14ac:dyDescent="0.4">
      <c r="A18" s="69"/>
      <c r="B18" s="74" t="s">
        <v>51</v>
      </c>
      <c r="C18" s="70" t="s">
        <v>54</v>
      </c>
      <c r="D18" s="77">
        <v>13400</v>
      </c>
      <c r="E18" s="71">
        <v>13400</v>
      </c>
      <c r="F18" s="72">
        <f t="shared" ref="F17:F24" si="1">E18*100/D18</f>
        <v>100</v>
      </c>
      <c r="G18" s="73" t="s">
        <v>11</v>
      </c>
    </row>
    <row r="19" spans="1:7" ht="39.6" x14ac:dyDescent="0.4">
      <c r="A19" s="65"/>
      <c r="B19" s="74" t="s">
        <v>52</v>
      </c>
      <c r="C19" s="66" t="s">
        <v>55</v>
      </c>
      <c r="D19" s="76">
        <v>27100</v>
      </c>
      <c r="E19" s="76">
        <v>27100</v>
      </c>
      <c r="F19" s="67">
        <f t="shared" si="1"/>
        <v>100</v>
      </c>
      <c r="G19" s="68" t="s">
        <v>11</v>
      </c>
    </row>
    <row r="20" spans="1:7" ht="42.6" customHeight="1" x14ac:dyDescent="0.4">
      <c r="A20" s="8">
        <v>3</v>
      </c>
      <c r="B20" s="9" t="s">
        <v>28</v>
      </c>
      <c r="C20" s="18" t="s">
        <v>37</v>
      </c>
      <c r="D20" s="75">
        <v>43700</v>
      </c>
      <c r="E20" s="75">
        <v>35200</v>
      </c>
      <c r="F20" s="14">
        <f t="shared" ref="F20" si="2">E20*100/D20</f>
        <v>80.549199084668189</v>
      </c>
      <c r="G20" s="19" t="s">
        <v>11</v>
      </c>
    </row>
    <row r="21" spans="1:7" ht="45.6" customHeight="1" x14ac:dyDescent="0.4">
      <c r="A21" s="8">
        <v>4</v>
      </c>
      <c r="B21" s="9" t="s">
        <v>26</v>
      </c>
      <c r="C21" s="18" t="s">
        <v>36</v>
      </c>
      <c r="D21" s="75">
        <v>55000</v>
      </c>
      <c r="E21" s="75">
        <v>0</v>
      </c>
      <c r="F21" s="14">
        <f t="shared" si="1"/>
        <v>0</v>
      </c>
      <c r="G21" s="19" t="s">
        <v>11</v>
      </c>
    </row>
    <row r="22" spans="1:7" ht="45" customHeight="1" x14ac:dyDescent="0.4">
      <c r="A22" s="8">
        <v>5</v>
      </c>
      <c r="B22" s="3" t="s">
        <v>5</v>
      </c>
      <c r="C22" s="18" t="s">
        <v>35</v>
      </c>
      <c r="D22" s="75">
        <v>2140</v>
      </c>
      <c r="E22" s="75">
        <v>2140</v>
      </c>
      <c r="F22" s="14">
        <f t="shared" si="1"/>
        <v>100</v>
      </c>
      <c r="G22" s="19" t="s">
        <v>11</v>
      </c>
    </row>
    <row r="23" spans="1:7" ht="43.8" customHeight="1" x14ac:dyDescent="0.4">
      <c r="A23" s="7">
        <v>6</v>
      </c>
      <c r="B23" s="29" t="s">
        <v>3</v>
      </c>
      <c r="C23" s="18" t="s">
        <v>25</v>
      </c>
      <c r="D23" s="47">
        <v>25450</v>
      </c>
      <c r="E23" s="47">
        <v>25450</v>
      </c>
      <c r="F23" s="14">
        <f t="shared" si="1"/>
        <v>100</v>
      </c>
      <c r="G23" s="19" t="s">
        <v>11</v>
      </c>
    </row>
    <row r="24" spans="1:7" ht="27.6" customHeight="1" x14ac:dyDescent="0.4">
      <c r="A24" s="16"/>
      <c r="B24" s="5" t="s">
        <v>4</v>
      </c>
      <c r="C24" s="17"/>
      <c r="D24" s="6">
        <f>SUM(D17:D23)+D6</f>
        <v>1487090</v>
      </c>
      <c r="E24" s="6">
        <f>SUM(E17:E23)+E6</f>
        <v>977171.2</v>
      </c>
      <c r="F24" s="15">
        <f t="shared" si="1"/>
        <v>65.710293257301174</v>
      </c>
      <c r="G24" s="4"/>
    </row>
    <row r="25" spans="1:7" ht="34.200000000000003" customHeight="1" x14ac:dyDescent="0.4">
      <c r="B25" s="46" t="s">
        <v>34</v>
      </c>
      <c r="D25" t="s">
        <v>27</v>
      </c>
      <c r="F25" s="10"/>
    </row>
    <row r="26" spans="1:7" ht="36.6" customHeight="1" x14ac:dyDescent="0.4">
      <c r="B26" s="51" t="s">
        <v>39</v>
      </c>
      <c r="D26" s="10" t="s">
        <v>7</v>
      </c>
      <c r="F26" s="10"/>
    </row>
    <row r="27" spans="1:7" ht="22.2" customHeight="1" x14ac:dyDescent="0.4">
      <c r="B27" s="11" t="s">
        <v>41</v>
      </c>
      <c r="D27" s="10" t="s">
        <v>42</v>
      </c>
      <c r="F27" s="10"/>
    </row>
    <row r="28" spans="1:7" x14ac:dyDescent="0.4">
      <c r="B28" s="11" t="s">
        <v>44</v>
      </c>
      <c r="D28" s="10" t="s">
        <v>43</v>
      </c>
      <c r="F28" s="10"/>
    </row>
  </sheetData>
  <mergeCells count="6">
    <mergeCell ref="A1:G1"/>
    <mergeCell ref="A2:G2"/>
    <mergeCell ref="A3:G3"/>
    <mergeCell ref="A4:A5"/>
    <mergeCell ref="B4:B5"/>
    <mergeCell ref="C4:C5"/>
  </mergeCells>
  <pageMargins left="0.26" right="0.2" top="0.19" bottom="0.13" header="0.15" footer="0.1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JTCwin10</cp:lastModifiedBy>
  <cp:lastPrinted>2025-04-09T13:56:00Z</cp:lastPrinted>
  <dcterms:created xsi:type="dcterms:W3CDTF">2024-03-26T04:52:11Z</dcterms:created>
  <dcterms:modified xsi:type="dcterms:W3CDTF">2025-04-24T05:15:56Z</dcterms:modified>
</cp:coreProperties>
</file>